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Yld\Eelarve 2002-2015 RO kataloogid\1.2_Liigendused\2024\03_IIKV liigendus\"/>
    </mc:Choice>
  </mc:AlternateContent>
  <xr:revisionPtr revIDLastSave="0" documentId="13_ncr:1_{F664CC6C-3D6E-4457-9C94-257755D115E5}" xr6:coauthVersionLast="47" xr6:coauthVersionMax="47" xr10:uidLastSave="{00000000-0000-0000-0000-000000000000}"/>
  <bookViews>
    <workbookView xWindow="16395" yWindow="735" windowWidth="34515" windowHeight="18390" xr2:uid="{29658EE3-8E47-4626-98F9-18618DD31877}"/>
  </bookViews>
  <sheets>
    <sheet name="Leht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2" l="1"/>
  <c r="L23" i="2"/>
  <c r="K24" i="2"/>
  <c r="L24" i="2"/>
  <c r="L21" i="2"/>
  <c r="K21" i="2"/>
  <c r="K19" i="2"/>
  <c r="L19" i="2"/>
  <c r="L50" i="2"/>
  <c r="K50" i="2"/>
  <c r="L49" i="2"/>
  <c r="K49" i="2"/>
  <c r="L48" i="2"/>
  <c r="K48" i="2"/>
  <c r="L47" i="2"/>
  <c r="K47" i="2"/>
  <c r="L46" i="2"/>
  <c r="K46" i="2"/>
  <c r="L45" i="2"/>
  <c r="K45" i="2"/>
  <c r="L43" i="2"/>
  <c r="K43" i="2"/>
  <c r="L42" i="2"/>
  <c r="K42" i="2"/>
  <c r="L41" i="2"/>
  <c r="K41" i="2"/>
  <c r="L40" i="2"/>
  <c r="K40" i="2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0" i="2"/>
  <c r="K30" i="2"/>
  <c r="L62" i="2"/>
  <c r="K62" i="2"/>
  <c r="L60" i="2"/>
  <c r="K60" i="2"/>
  <c r="L59" i="2"/>
  <c r="K59" i="2"/>
  <c r="L56" i="2"/>
  <c r="K56" i="2"/>
  <c r="L54" i="2"/>
  <c r="K54" i="2"/>
  <c r="L53" i="2"/>
  <c r="K53" i="2"/>
  <c r="L29" i="2"/>
  <c r="K29" i="2"/>
  <c r="L28" i="2"/>
  <c r="K28" i="2"/>
  <c r="L27" i="2"/>
  <c r="K27" i="2"/>
  <c r="L26" i="2"/>
  <c r="K26" i="2"/>
  <c r="L25" i="2"/>
  <c r="K25" i="2"/>
  <c r="L22" i="2"/>
  <c r="K22" i="2"/>
  <c r="L20" i="2"/>
  <c r="K20" i="2"/>
  <c r="L18" i="2"/>
  <c r="K18" i="2"/>
  <c r="L17" i="2"/>
  <c r="K17" i="2"/>
  <c r="L15" i="2"/>
  <c r="K15" i="2"/>
  <c r="L14" i="2"/>
  <c r="K14" i="2"/>
  <c r="L11" i="2"/>
  <c r="K11" i="2"/>
  <c r="L10" i="2"/>
  <c r="K10" i="2"/>
  <c r="L8" i="2"/>
  <c r="K8" i="2"/>
  <c r="L7" i="2"/>
  <c r="K7" i="2"/>
</calcChain>
</file>

<file path=xl/sharedStrings.xml><?xml version="1.0" encoding="utf-8"?>
<sst xmlns="http://schemas.openxmlformats.org/spreadsheetml/2006/main" count="102" uniqueCount="61">
  <si>
    <t>KULUD</t>
  </si>
  <si>
    <t>Eelarve kokku</t>
  </si>
  <si>
    <t>Sealhulgas piirmääraga vahendid</t>
  </si>
  <si>
    <t xml:space="preserve">Riigikogus kinnitatud eelarve </t>
  </si>
  <si>
    <t>KLIIMAMINISTEERIUMI VALITSEMISALA</t>
  </si>
  <si>
    <t>JUSTIITSMINISTEERIUMI VALITSEMISALA</t>
  </si>
  <si>
    <t>Tulemusvaldkond: ÕIGUSRIIK</t>
  </si>
  <si>
    <t>Usaldusväärne ja tulemuslik õigusruum</t>
  </si>
  <si>
    <t>Õigusemõistmise, õigusregistrite ja õigusteenuste tagamine</t>
  </si>
  <si>
    <t>Tulemusvaldkond: KESKKOND</t>
  </si>
  <si>
    <t>Keskkonnakaitse ja -kasutuse programm</t>
  </si>
  <si>
    <t>Vee säästliku kasutamise ja kaitse tagamine</t>
  </si>
  <si>
    <t>Elurikkuse kaitse tagamine</t>
  </si>
  <si>
    <t>Metsanduse arengu suunamine</t>
  </si>
  <si>
    <t>Ilmaandmete, -prognooside ja -hoiatuste tagamine</t>
  </si>
  <si>
    <t>Keskkonnateadlikkuse ja -hariduse arengu suunamine</t>
  </si>
  <si>
    <t>KULTUURIMINISTEERIUMI VALITSEMISALA</t>
  </si>
  <si>
    <t>Tulemusvaldkond: KULTUUR JA SPORT</t>
  </si>
  <si>
    <t>Kultuuriprogramm</t>
  </si>
  <si>
    <t>Muuseumi- ja muinsuskaitsepoliitika kujundamine, rakendamine</t>
  </si>
  <si>
    <t>RAHANDUSMINISTEERIUMI VALITSEMISALA</t>
  </si>
  <si>
    <t>Tulemusvaldkond: TÕHUS RIIK</t>
  </si>
  <si>
    <t>Halduspoliitika</t>
  </si>
  <si>
    <t>Tugiteenuste pakkumine ja toetuste rakendamine RTKs</t>
  </si>
  <si>
    <t>Jäätmemajanduse korraldamine</t>
  </si>
  <si>
    <t>Kliimamuutuste leevendamine ja kliimamuutustega kohanemine</t>
  </si>
  <si>
    <t>Õhukvaliteedi parendamine</t>
  </si>
  <si>
    <t>Ressursitõhususe ja ökoinnovatsiooni edendamine</t>
  </si>
  <si>
    <t>Merekeskkonna kaitse suunamine</t>
  </si>
  <si>
    <t>Eelarve peale liigendust</t>
  </si>
  <si>
    <t>Vabariigi Valitsuse 21. detsembri 2023. a korralduse nr 306 „2024. aasta riigieelarve täiendav liigendamine” muutmine Lisa 2</t>
  </si>
  <si>
    <t>*Lisas on numbrid ümardatud täiseurodesse vastavalt matemaatilise ümardamise reeglile</t>
  </si>
  <si>
    <t>Õiguspoliitika kujundamine ja õigusloome kvaliteedi tagamine</t>
  </si>
  <si>
    <t>Tulemusvaldkond: ENERGEETIKA</t>
  </si>
  <si>
    <t>Energeetika ja maavarade programm</t>
  </si>
  <si>
    <t>Elektri- ja gaasivarustuse tagamine</t>
  </si>
  <si>
    <t>Soojusenergia tõhus tootmine ja ülekanne</t>
  </si>
  <si>
    <t>Transpordikütuste valdkonna reguleerimine</t>
  </si>
  <si>
    <t>Energiatõhususe suurendamine</t>
  </si>
  <si>
    <t>Taastuvenergia osakaalu suurendamine lõpptarbimises</t>
  </si>
  <si>
    <t>Maapõueressursside uurimine ja kasutamine</t>
  </si>
  <si>
    <t>Tulemusvaldkond: TEADUS- JA ARENDUSTEGEVUS NING ETTEVÕTLUS</t>
  </si>
  <si>
    <t>Ehitus</t>
  </si>
  <si>
    <t>E-ehitus</t>
  </si>
  <si>
    <t>Ehitatud keskkonna ja ehitusvaldkonna kvaliteedi arendamine</t>
  </si>
  <si>
    <t>Eluasemepoliitika</t>
  </si>
  <si>
    <t>Tulemusvaldkond: TRANSPORT</t>
  </si>
  <si>
    <t>Transpordi ja liikuvuse programm</t>
  </si>
  <si>
    <t>Veetransporditaristu arendamine ja korrashoid</t>
  </si>
  <si>
    <t>Õhutransporditaristu arendamine ja korrashoid</t>
  </si>
  <si>
    <t>Maanteetransporditaristu arendamine ja korrashoid</t>
  </si>
  <si>
    <t>Keskkonnahoidlikku liikuvust soodustav linnakeskkond</t>
  </si>
  <si>
    <t>Raudteetransporditaristu arendamine ja korrashoid</t>
  </si>
  <si>
    <t>Ohutu ja säästlik transpordisüsteem</t>
  </si>
  <si>
    <t>Kiirgusohutuse tagamine</t>
  </si>
  <si>
    <t>Tööstusheite- ja kemikaalipoliitika kujundamine</t>
  </si>
  <si>
    <t>Maapõueressursside kasutamise ja kaitse korraldamine</t>
  </si>
  <si>
    <t>Liigendus vastavalt 
käesolevale korraludusele</t>
  </si>
  <si>
    <t>Lisaeelarve liigendus vastavalt 
käesolevale korraludusele</t>
  </si>
  <si>
    <t>Liigendus vastavalt 
Vabariigi Valitsuse 07.05.2024 
korraludusele nr 98</t>
  </si>
  <si>
    <t>Muudatused vastavalt riigieelarve seaduse § 31 lõikele 1 ja  § 56 lõike 2 punktile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</si>
</sst>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0" tint="-0.14999847407452621"/>
      <name val="Times New Roman"/>
      <family val="1"/>
      <charset val="186"/>
    </font>
    <font>
      <sz val="10"/>
      <color theme="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3" fontId="2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 applyProtection="1">
      <alignment horizontal="right" vertical="top" indent="1"/>
      <protection locked="0"/>
    </xf>
    <xf numFmtId="3" fontId="3" fillId="5" borderId="1" xfId="0" applyNumberFormat="1" applyFont="1" applyFill="1" applyBorder="1" applyAlignment="1" applyProtection="1">
      <alignment horizontal="right" vertical="top" indent="1"/>
      <protection locked="0"/>
    </xf>
    <xf numFmtId="3" fontId="4" fillId="4" borderId="1" xfId="0" applyNumberFormat="1" applyFont="1" applyFill="1" applyBorder="1" applyAlignment="1" applyProtection="1">
      <alignment horizontal="right" vertical="top" indent="1"/>
      <protection locked="0"/>
    </xf>
    <xf numFmtId="3" fontId="1" fillId="6" borderId="1" xfId="0" applyNumberFormat="1" applyFont="1" applyFill="1" applyBorder="1" applyAlignment="1" applyProtection="1">
      <alignment horizontal="right" vertical="top" indent="1"/>
      <protection locked="0"/>
    </xf>
    <xf numFmtId="0" fontId="5" fillId="2" borderId="0" xfId="0" applyFont="1" applyFill="1"/>
    <xf numFmtId="0" fontId="2" fillId="3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3" fontId="3" fillId="3" borderId="7" xfId="0" applyNumberFormat="1" applyFont="1" applyFill="1" applyBorder="1" applyAlignment="1" applyProtection="1">
      <alignment horizontal="right" vertical="top" indent="1"/>
      <protection locked="0"/>
    </xf>
    <xf numFmtId="0" fontId="3" fillId="5" borderId="8" xfId="0" applyFont="1" applyFill="1" applyBorder="1" applyAlignment="1" applyProtection="1">
      <alignment horizontal="left" vertical="top" wrapText="1" indent="1"/>
      <protection locked="0"/>
    </xf>
    <xf numFmtId="3" fontId="3" fillId="5" borderId="7" xfId="0" applyNumberFormat="1" applyFont="1" applyFill="1" applyBorder="1" applyAlignment="1" applyProtection="1">
      <alignment horizontal="right" vertical="top" indent="1"/>
      <protection locked="0"/>
    </xf>
    <xf numFmtId="0" fontId="3" fillId="4" borderId="8" xfId="0" applyFont="1" applyFill="1" applyBorder="1" applyAlignment="1" applyProtection="1">
      <alignment horizontal="left" vertical="top" wrapText="1" indent="2"/>
      <protection locked="0"/>
    </xf>
    <xf numFmtId="3" fontId="4" fillId="4" borderId="7" xfId="0" applyNumberFormat="1" applyFont="1" applyFill="1" applyBorder="1" applyAlignment="1" applyProtection="1">
      <alignment horizontal="right" vertical="top" indent="1"/>
      <protection locked="0"/>
    </xf>
    <xf numFmtId="0" fontId="1" fillId="6" borderId="9" xfId="0" applyFont="1" applyFill="1" applyBorder="1" applyAlignment="1" applyProtection="1">
      <alignment horizontal="left" vertical="top" wrapText="1" indent="3"/>
      <protection locked="0"/>
    </xf>
    <xf numFmtId="3" fontId="1" fillId="6" borderId="10" xfId="0" applyNumberFormat="1" applyFont="1" applyFill="1" applyBorder="1" applyAlignment="1" applyProtection="1">
      <alignment horizontal="right" vertical="top" indent="1"/>
      <protection locked="0"/>
    </xf>
    <xf numFmtId="3" fontId="1" fillId="6" borderId="11" xfId="0" applyNumberFormat="1" applyFont="1" applyFill="1" applyBorder="1" applyAlignment="1" applyProtection="1">
      <alignment horizontal="right" vertical="top" indent="1"/>
      <protection locked="0"/>
    </xf>
    <xf numFmtId="3" fontId="2" fillId="3" borderId="12" xfId="0" applyNumberFormat="1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 applyProtection="1">
      <alignment horizontal="left" vertical="top" wrapText="1" indent="3"/>
      <protection locked="0"/>
    </xf>
    <xf numFmtId="3" fontId="1" fillId="6" borderId="7" xfId="0" applyNumberFormat="1" applyFont="1" applyFill="1" applyBorder="1" applyAlignment="1" applyProtection="1">
      <alignment horizontal="right" vertical="top" indent="1"/>
      <protection locked="0"/>
    </xf>
    <xf numFmtId="0" fontId="1" fillId="0" borderId="0" xfId="0" applyFont="1" applyAlignment="1">
      <alignment horizontal="right"/>
    </xf>
    <xf numFmtId="0" fontId="1" fillId="0" borderId="0" xfId="0" applyFont="1"/>
    <xf numFmtId="3" fontId="1" fillId="2" borderId="0" xfId="0" applyNumberFormat="1" applyFont="1" applyFill="1"/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873F-EEE8-4144-8360-E8852E225C6F}">
  <sheetPr>
    <pageSetUpPr fitToPage="1"/>
  </sheetPr>
  <dimension ref="B2:M64"/>
  <sheetViews>
    <sheetView tabSelected="1" zoomScale="90" zoomScaleNormal="90" workbookViewId="0">
      <selection activeCell="B5" sqref="B5"/>
    </sheetView>
  </sheetViews>
  <sheetFormatPr defaultColWidth="9.140625" defaultRowHeight="12.75" x14ac:dyDescent="0.2"/>
  <cols>
    <col min="1" max="1" width="7.7109375" style="1" customWidth="1"/>
    <col min="2" max="2" width="55.140625" style="1" customWidth="1"/>
    <col min="3" max="12" width="17.5703125" style="1" customWidth="1"/>
    <col min="13" max="16384" width="9.140625" style="1"/>
  </cols>
  <sheetData>
    <row r="2" spans="2:12" x14ac:dyDescent="0.2">
      <c r="L2" s="24" t="s">
        <v>30</v>
      </c>
    </row>
    <row r="4" spans="2:12" ht="13.5" thickBot="1" x14ac:dyDescent="0.25">
      <c r="B4" s="25" t="s">
        <v>60</v>
      </c>
      <c r="C4" s="26"/>
      <c r="D4" s="26"/>
    </row>
    <row r="5" spans="2:12" ht="46.5" customHeight="1" x14ac:dyDescent="0.2">
      <c r="B5" s="8"/>
      <c r="C5" s="27" t="s">
        <v>3</v>
      </c>
      <c r="D5" s="28"/>
      <c r="E5" s="27" t="s">
        <v>59</v>
      </c>
      <c r="F5" s="28"/>
      <c r="G5" s="27" t="s">
        <v>58</v>
      </c>
      <c r="H5" s="28"/>
      <c r="I5" s="27" t="s">
        <v>57</v>
      </c>
      <c r="J5" s="28"/>
      <c r="K5" s="27" t="s">
        <v>29</v>
      </c>
      <c r="L5" s="29"/>
    </row>
    <row r="6" spans="2:12" ht="38.25" x14ac:dyDescent="0.2">
      <c r="B6" s="9" t="s">
        <v>5</v>
      </c>
      <c r="C6" s="2" t="s">
        <v>1</v>
      </c>
      <c r="D6" s="2" t="s">
        <v>2</v>
      </c>
      <c r="E6" s="2" t="s">
        <v>1</v>
      </c>
      <c r="F6" s="2" t="s">
        <v>2</v>
      </c>
      <c r="G6" s="2" t="s">
        <v>1</v>
      </c>
      <c r="H6" s="2" t="s">
        <v>2</v>
      </c>
      <c r="I6" s="2" t="s">
        <v>1</v>
      </c>
      <c r="J6" s="2" t="s">
        <v>2</v>
      </c>
      <c r="K6" s="2" t="s">
        <v>1</v>
      </c>
      <c r="L6" s="10" t="s">
        <v>2</v>
      </c>
    </row>
    <row r="7" spans="2:12" x14ac:dyDescent="0.2">
      <c r="B7" s="11" t="s">
        <v>0</v>
      </c>
      <c r="C7" s="3">
        <v>-230846309</v>
      </c>
      <c r="D7" s="3">
        <v>-172194317</v>
      </c>
      <c r="E7" s="3">
        <v>27731</v>
      </c>
      <c r="F7" s="3">
        <v>27731</v>
      </c>
      <c r="G7" s="3">
        <v>4335155</v>
      </c>
      <c r="H7" s="3">
        <v>3905545</v>
      </c>
      <c r="I7" s="3">
        <v>-29166</v>
      </c>
      <c r="J7" s="3">
        <v>-29166</v>
      </c>
      <c r="K7" s="3">
        <f>C7+E7+G7+I7</f>
        <v>-226512589</v>
      </c>
      <c r="L7" s="3">
        <f>D7+F7+H7+J7</f>
        <v>-168290207</v>
      </c>
    </row>
    <row r="8" spans="2:12" x14ac:dyDescent="0.2">
      <c r="B8" s="13" t="s">
        <v>6</v>
      </c>
      <c r="C8" s="4">
        <v>-218264761</v>
      </c>
      <c r="D8" s="4">
        <v>-172194317</v>
      </c>
      <c r="E8" s="4">
        <v>27731</v>
      </c>
      <c r="F8" s="4">
        <v>27731</v>
      </c>
      <c r="G8" s="4">
        <v>3905545</v>
      </c>
      <c r="H8" s="4">
        <v>3905545</v>
      </c>
      <c r="I8" s="4">
        <v>-29166</v>
      </c>
      <c r="J8" s="4">
        <v>-29166</v>
      </c>
      <c r="K8" s="4">
        <f t="shared" ref="K8:K11" si="0">C8+E8+G8+I8</f>
        <v>-214360651</v>
      </c>
      <c r="L8" s="14">
        <f t="shared" ref="L8:L11" si="1">D8+F8+H8+J8</f>
        <v>-168290207</v>
      </c>
    </row>
    <row r="9" spans="2:12" x14ac:dyDescent="0.2">
      <c r="B9" s="15" t="s">
        <v>7</v>
      </c>
      <c r="C9" s="5">
        <v>-218216562.98787561</v>
      </c>
      <c r="D9" s="5">
        <v>-172093968.98787561</v>
      </c>
      <c r="E9" s="5">
        <v>27731</v>
      </c>
      <c r="F9" s="5">
        <v>27731</v>
      </c>
      <c r="G9" s="5"/>
      <c r="H9" s="5"/>
      <c r="I9" s="5"/>
      <c r="J9" s="5"/>
      <c r="K9" s="5"/>
      <c r="L9" s="16"/>
    </row>
    <row r="10" spans="2:12" x14ac:dyDescent="0.2">
      <c r="B10" s="22" t="s">
        <v>32</v>
      </c>
      <c r="C10" s="6">
        <v>-9479677</v>
      </c>
      <c r="D10" s="6">
        <v>-9328357</v>
      </c>
      <c r="E10" s="6">
        <v>0</v>
      </c>
      <c r="F10" s="6">
        <v>0</v>
      </c>
      <c r="G10" s="6">
        <v>0</v>
      </c>
      <c r="H10" s="6">
        <v>0</v>
      </c>
      <c r="I10" s="6">
        <v>-29166</v>
      </c>
      <c r="J10" s="6">
        <v>-29166</v>
      </c>
      <c r="K10" s="6">
        <f t="shared" si="0"/>
        <v>-9508843</v>
      </c>
      <c r="L10" s="23">
        <f t="shared" si="1"/>
        <v>-9357523</v>
      </c>
    </row>
    <row r="11" spans="2:12" ht="13.5" thickBot="1" x14ac:dyDescent="0.25">
      <c r="B11" s="17" t="s">
        <v>8</v>
      </c>
      <c r="C11" s="18">
        <v>-85581265</v>
      </c>
      <c r="D11" s="18">
        <v>-57124051</v>
      </c>
      <c r="E11" s="18">
        <v>27731</v>
      </c>
      <c r="F11" s="18">
        <v>27731</v>
      </c>
      <c r="G11" s="18">
        <v>1391054</v>
      </c>
      <c r="H11" s="18">
        <v>1391054</v>
      </c>
      <c r="I11" s="18">
        <v>0</v>
      </c>
      <c r="J11" s="18">
        <v>0</v>
      </c>
      <c r="K11" s="18">
        <f t="shared" si="0"/>
        <v>-84162480</v>
      </c>
      <c r="L11" s="19">
        <f t="shared" si="1"/>
        <v>-55705266</v>
      </c>
    </row>
    <row r="12" spans="2:12" ht="13.5" thickBot="1" x14ac:dyDescent="0.25">
      <c r="C12" s="7">
        <v>9.9999999999999995E-8</v>
      </c>
    </row>
    <row r="13" spans="2:12" ht="38.25" x14ac:dyDescent="0.2">
      <c r="B13" s="8" t="s">
        <v>4</v>
      </c>
      <c r="C13" s="20" t="s">
        <v>1</v>
      </c>
      <c r="D13" s="20" t="s">
        <v>2</v>
      </c>
      <c r="E13" s="20" t="s">
        <v>1</v>
      </c>
      <c r="F13" s="20" t="s">
        <v>2</v>
      </c>
      <c r="G13" s="20" t="s">
        <v>1</v>
      </c>
      <c r="H13" s="20" t="s">
        <v>2</v>
      </c>
      <c r="I13" s="20" t="s">
        <v>1</v>
      </c>
      <c r="J13" s="20" t="s">
        <v>2</v>
      </c>
      <c r="K13" s="20" t="s">
        <v>1</v>
      </c>
      <c r="L13" s="21" t="s">
        <v>2</v>
      </c>
    </row>
    <row r="14" spans="2:12" x14ac:dyDescent="0.2">
      <c r="B14" s="11" t="s">
        <v>0</v>
      </c>
      <c r="C14" s="3">
        <v>-1189617885</v>
      </c>
      <c r="D14" s="3">
        <v>-196040535</v>
      </c>
      <c r="E14" s="3">
        <v>11798</v>
      </c>
      <c r="F14" s="3">
        <v>11798</v>
      </c>
      <c r="G14" s="3">
        <v>5046571</v>
      </c>
      <c r="H14" s="3">
        <v>4319024</v>
      </c>
      <c r="I14" s="3">
        <v>29166</v>
      </c>
      <c r="J14" s="3">
        <v>29166</v>
      </c>
      <c r="K14" s="3">
        <f t="shared" ref="K14:K29" si="2">C14+E14+G14+I14</f>
        <v>-1184530350</v>
      </c>
      <c r="L14" s="12">
        <f t="shared" ref="L14:L29" si="3">D14+F14+H14+J14</f>
        <v>-191680547</v>
      </c>
    </row>
    <row r="15" spans="2:12" x14ac:dyDescent="0.2">
      <c r="B15" s="13" t="s">
        <v>9</v>
      </c>
      <c r="C15" s="4">
        <v>-166685607</v>
      </c>
      <c r="D15" s="4">
        <v>-70815865</v>
      </c>
      <c r="E15" s="4">
        <v>11798</v>
      </c>
      <c r="F15" s="4">
        <v>11798</v>
      </c>
      <c r="G15" s="4">
        <v>1684247</v>
      </c>
      <c r="H15" s="4">
        <v>1684247</v>
      </c>
      <c r="I15" s="4">
        <v>15974</v>
      </c>
      <c r="J15" s="4">
        <v>15974</v>
      </c>
      <c r="K15" s="4">
        <f t="shared" si="2"/>
        <v>-164973588</v>
      </c>
      <c r="L15" s="14">
        <f t="shared" si="3"/>
        <v>-69103846</v>
      </c>
    </row>
    <row r="16" spans="2:12" x14ac:dyDescent="0.2">
      <c r="B16" s="15" t="s">
        <v>10</v>
      </c>
      <c r="C16" s="5">
        <v>-166685607</v>
      </c>
      <c r="D16" s="5">
        <v>-70815865</v>
      </c>
      <c r="E16" s="5">
        <v>11798</v>
      </c>
      <c r="F16" s="5">
        <v>11798</v>
      </c>
      <c r="G16" s="5"/>
      <c r="H16" s="5"/>
      <c r="I16" s="5"/>
      <c r="J16" s="5"/>
      <c r="K16" s="5"/>
      <c r="L16" s="16"/>
    </row>
    <row r="17" spans="2:12" x14ac:dyDescent="0.2">
      <c r="B17" s="22" t="s">
        <v>25</v>
      </c>
      <c r="C17" s="6">
        <v>-58074115</v>
      </c>
      <c r="D17" s="6">
        <v>-2007624</v>
      </c>
      <c r="E17" s="6">
        <v>85</v>
      </c>
      <c r="F17" s="6">
        <v>85</v>
      </c>
      <c r="G17" s="6">
        <v>60893</v>
      </c>
      <c r="H17" s="6">
        <v>60893</v>
      </c>
      <c r="I17" s="6">
        <v>1991</v>
      </c>
      <c r="J17" s="6">
        <v>1991</v>
      </c>
      <c r="K17" s="6">
        <f t="shared" si="2"/>
        <v>-58011146</v>
      </c>
      <c r="L17" s="23">
        <f t="shared" si="3"/>
        <v>-1944655</v>
      </c>
    </row>
    <row r="18" spans="2:12" x14ac:dyDescent="0.2">
      <c r="B18" s="22" t="s">
        <v>26</v>
      </c>
      <c r="C18" s="6">
        <v>-12103010</v>
      </c>
      <c r="D18" s="6">
        <v>-4661034</v>
      </c>
      <c r="E18" s="6">
        <v>255</v>
      </c>
      <c r="F18" s="6">
        <v>255</v>
      </c>
      <c r="G18" s="6">
        <v>77355</v>
      </c>
      <c r="H18" s="6">
        <v>77355</v>
      </c>
      <c r="I18" s="6">
        <v>685</v>
      </c>
      <c r="J18" s="6">
        <v>685</v>
      </c>
      <c r="K18" s="6">
        <f t="shared" si="2"/>
        <v>-12024715</v>
      </c>
      <c r="L18" s="23">
        <f t="shared" si="3"/>
        <v>-4582739</v>
      </c>
    </row>
    <row r="19" spans="2:12" x14ac:dyDescent="0.2">
      <c r="B19" s="22" t="s">
        <v>54</v>
      </c>
      <c r="C19" s="6">
        <v>-1630299</v>
      </c>
      <c r="D19" s="6">
        <v>-1261405</v>
      </c>
      <c r="E19" s="6">
        <v>0</v>
      </c>
      <c r="F19" s="6">
        <v>0</v>
      </c>
      <c r="G19" s="6">
        <v>43830</v>
      </c>
      <c r="H19" s="6">
        <v>43830</v>
      </c>
      <c r="I19" s="6">
        <v>802</v>
      </c>
      <c r="J19" s="6">
        <v>802</v>
      </c>
      <c r="K19" s="6">
        <f t="shared" ref="K19" si="4">C19+E19+G19+I19</f>
        <v>-1585667</v>
      </c>
      <c r="L19" s="23">
        <f t="shared" ref="L19" si="5">D19+F19+H19+J19</f>
        <v>-1216773</v>
      </c>
    </row>
    <row r="20" spans="2:12" x14ac:dyDescent="0.2">
      <c r="B20" s="22" t="s">
        <v>27</v>
      </c>
      <c r="C20" s="6">
        <v>-12532251</v>
      </c>
      <c r="D20" s="6">
        <v>-1505703</v>
      </c>
      <c r="E20" s="6">
        <v>86</v>
      </c>
      <c r="F20" s="6">
        <v>86</v>
      </c>
      <c r="G20" s="6">
        <v>30933</v>
      </c>
      <c r="H20" s="6">
        <v>30933</v>
      </c>
      <c r="I20" s="6">
        <v>606</v>
      </c>
      <c r="J20" s="6">
        <v>606</v>
      </c>
      <c r="K20" s="6">
        <f t="shared" si="2"/>
        <v>-12500626</v>
      </c>
      <c r="L20" s="23">
        <f t="shared" si="3"/>
        <v>-1474078</v>
      </c>
    </row>
    <row r="21" spans="2:12" x14ac:dyDescent="0.2">
      <c r="B21" s="22" t="s">
        <v>55</v>
      </c>
      <c r="C21" s="6">
        <v>-2890329</v>
      </c>
      <c r="D21" s="6">
        <v>-1805270</v>
      </c>
      <c r="E21" s="6">
        <v>0</v>
      </c>
      <c r="F21" s="6">
        <v>0</v>
      </c>
      <c r="G21" s="6">
        <v>48244</v>
      </c>
      <c r="H21" s="6">
        <v>48244</v>
      </c>
      <c r="I21" s="6">
        <v>801</v>
      </c>
      <c r="J21" s="6">
        <v>801</v>
      </c>
      <c r="K21" s="6">
        <f t="shared" si="2"/>
        <v>-2841284</v>
      </c>
      <c r="L21" s="23">
        <f t="shared" si="3"/>
        <v>-1756225</v>
      </c>
    </row>
    <row r="22" spans="2:12" x14ac:dyDescent="0.2">
      <c r="B22" s="22" t="s">
        <v>24</v>
      </c>
      <c r="C22" s="6">
        <v>-7077516</v>
      </c>
      <c r="D22" s="6">
        <v>-3996394</v>
      </c>
      <c r="E22" s="6">
        <v>472</v>
      </c>
      <c r="F22" s="6">
        <v>472</v>
      </c>
      <c r="G22" s="6">
        <v>83515</v>
      </c>
      <c r="H22" s="6">
        <v>83515</v>
      </c>
      <c r="I22" s="6">
        <v>606</v>
      </c>
      <c r="J22" s="6">
        <v>606</v>
      </c>
      <c r="K22" s="6">
        <f t="shared" si="2"/>
        <v>-6992923</v>
      </c>
      <c r="L22" s="23">
        <f t="shared" si="3"/>
        <v>-3911801</v>
      </c>
    </row>
    <row r="23" spans="2:12" x14ac:dyDescent="0.2">
      <c r="B23" s="22" t="s">
        <v>56</v>
      </c>
      <c r="C23" s="6">
        <v>-2031143</v>
      </c>
      <c r="D23" s="6">
        <v>-1598009</v>
      </c>
      <c r="E23" s="6">
        <v>0</v>
      </c>
      <c r="F23" s="6">
        <v>0</v>
      </c>
      <c r="G23" s="6">
        <v>43812</v>
      </c>
      <c r="H23" s="6">
        <v>43812</v>
      </c>
      <c r="I23" s="6">
        <v>359</v>
      </c>
      <c r="J23" s="6">
        <v>359</v>
      </c>
      <c r="K23" s="6">
        <f t="shared" ref="K23:K24" si="6">C23+E23+G23+I23</f>
        <v>-1986972</v>
      </c>
      <c r="L23" s="23">
        <f t="shared" ref="L23:L24" si="7">D23+F23+H23+J23</f>
        <v>-1553838</v>
      </c>
    </row>
    <row r="24" spans="2:12" x14ac:dyDescent="0.2">
      <c r="B24" s="22" t="s">
        <v>28</v>
      </c>
      <c r="C24" s="6">
        <v>-3012182</v>
      </c>
      <c r="D24" s="6">
        <v>-2822359</v>
      </c>
      <c r="E24" s="6">
        <v>38</v>
      </c>
      <c r="F24" s="6">
        <v>38</v>
      </c>
      <c r="G24" s="6">
        <v>146177</v>
      </c>
      <c r="H24" s="6">
        <v>146177</v>
      </c>
      <c r="I24" s="6">
        <v>1785</v>
      </c>
      <c r="J24" s="6">
        <v>1785</v>
      </c>
      <c r="K24" s="6">
        <f t="shared" si="6"/>
        <v>-2864182</v>
      </c>
      <c r="L24" s="23">
        <f t="shared" si="7"/>
        <v>-2674359</v>
      </c>
    </row>
    <row r="25" spans="2:12" x14ac:dyDescent="0.2">
      <c r="B25" s="22" t="s">
        <v>11</v>
      </c>
      <c r="C25" s="6">
        <v>-15958719</v>
      </c>
      <c r="D25" s="6">
        <v>-12617635</v>
      </c>
      <c r="E25" s="6">
        <v>1646</v>
      </c>
      <c r="F25" s="6">
        <v>1646</v>
      </c>
      <c r="G25" s="6">
        <v>140491</v>
      </c>
      <c r="H25" s="6">
        <v>140491</v>
      </c>
      <c r="I25" s="6">
        <v>1729</v>
      </c>
      <c r="J25" s="6">
        <v>1729</v>
      </c>
      <c r="K25" s="6">
        <f t="shared" si="2"/>
        <v>-15814853</v>
      </c>
      <c r="L25" s="23">
        <f t="shared" si="3"/>
        <v>-12473769</v>
      </c>
    </row>
    <row r="26" spans="2:12" x14ac:dyDescent="0.2">
      <c r="B26" s="22" t="s">
        <v>12</v>
      </c>
      <c r="C26" s="6">
        <v>-17493434</v>
      </c>
      <c r="D26" s="6">
        <v>-10332968</v>
      </c>
      <c r="E26" s="6">
        <v>694</v>
      </c>
      <c r="F26" s="6">
        <v>694</v>
      </c>
      <c r="G26" s="6">
        <v>213831</v>
      </c>
      <c r="H26" s="6">
        <v>213831</v>
      </c>
      <c r="I26" s="6">
        <v>2157</v>
      </c>
      <c r="J26" s="6">
        <v>2157</v>
      </c>
      <c r="K26" s="6">
        <f t="shared" si="2"/>
        <v>-17276752</v>
      </c>
      <c r="L26" s="23">
        <f t="shared" si="3"/>
        <v>-10116286</v>
      </c>
    </row>
    <row r="27" spans="2:12" x14ac:dyDescent="0.2">
      <c r="B27" s="22" t="s">
        <v>13</v>
      </c>
      <c r="C27" s="6">
        <v>-13487754</v>
      </c>
      <c r="D27" s="6">
        <v>-12956440</v>
      </c>
      <c r="E27" s="6">
        <v>1180</v>
      </c>
      <c r="F27" s="6">
        <v>1180</v>
      </c>
      <c r="G27" s="6">
        <v>186355</v>
      </c>
      <c r="H27" s="6">
        <v>186355</v>
      </c>
      <c r="I27" s="6">
        <v>1673</v>
      </c>
      <c r="J27" s="6">
        <v>1673</v>
      </c>
      <c r="K27" s="6">
        <f t="shared" si="2"/>
        <v>-13298546</v>
      </c>
      <c r="L27" s="23">
        <f t="shared" si="3"/>
        <v>-12767232</v>
      </c>
    </row>
    <row r="28" spans="2:12" x14ac:dyDescent="0.2">
      <c r="B28" s="22" t="s">
        <v>14</v>
      </c>
      <c r="C28" s="6">
        <v>-4885399</v>
      </c>
      <c r="D28" s="6">
        <v>-3423355</v>
      </c>
      <c r="E28" s="6">
        <v>2517</v>
      </c>
      <c r="F28" s="6">
        <v>2517</v>
      </c>
      <c r="G28" s="6">
        <v>111024</v>
      </c>
      <c r="H28" s="6">
        <v>111024</v>
      </c>
      <c r="I28" s="6">
        <v>0</v>
      </c>
      <c r="J28" s="6">
        <v>0</v>
      </c>
      <c r="K28" s="6">
        <f t="shared" si="2"/>
        <v>-4771858</v>
      </c>
      <c r="L28" s="23">
        <f t="shared" si="3"/>
        <v>-3309814</v>
      </c>
    </row>
    <row r="29" spans="2:12" x14ac:dyDescent="0.2">
      <c r="B29" s="22" t="s">
        <v>15</v>
      </c>
      <c r="C29" s="6">
        <v>-6956017</v>
      </c>
      <c r="D29" s="6">
        <v>-5791869</v>
      </c>
      <c r="E29" s="6">
        <v>4825</v>
      </c>
      <c r="F29" s="6">
        <v>4825</v>
      </c>
      <c r="G29" s="6">
        <v>121830</v>
      </c>
      <c r="H29" s="6">
        <v>121830</v>
      </c>
      <c r="I29" s="6">
        <v>2780</v>
      </c>
      <c r="J29" s="6">
        <v>2780</v>
      </c>
      <c r="K29" s="6">
        <f t="shared" si="2"/>
        <v>-6826582</v>
      </c>
      <c r="L29" s="23">
        <f t="shared" si="3"/>
        <v>-5662434</v>
      </c>
    </row>
    <row r="30" spans="2:12" x14ac:dyDescent="0.2">
      <c r="B30" s="13" t="s">
        <v>33</v>
      </c>
      <c r="C30" s="4">
        <v>-80658425</v>
      </c>
      <c r="D30" s="4">
        <v>-7395760</v>
      </c>
      <c r="E30" s="4">
        <v>0</v>
      </c>
      <c r="F30" s="4">
        <v>0</v>
      </c>
      <c r="G30" s="4">
        <v>438664</v>
      </c>
      <c r="H30" s="4">
        <v>438664</v>
      </c>
      <c r="I30" s="4">
        <v>5038</v>
      </c>
      <c r="J30" s="4">
        <v>5038</v>
      </c>
      <c r="K30" s="4">
        <f t="shared" ref="K30:K50" si="8">C30+E30+G30+I30</f>
        <v>-80214723</v>
      </c>
      <c r="L30" s="14">
        <f t="shared" ref="L30:L50" si="9">D30+F30+H30+J30</f>
        <v>-6952058</v>
      </c>
    </row>
    <row r="31" spans="2:12" x14ac:dyDescent="0.2">
      <c r="B31" s="15" t="s">
        <v>34</v>
      </c>
      <c r="C31" s="5">
        <v>-80658425</v>
      </c>
      <c r="D31" s="5">
        <v>-7395760</v>
      </c>
      <c r="E31" s="5">
        <v>0</v>
      </c>
      <c r="F31" s="5">
        <v>0</v>
      </c>
      <c r="G31" s="5">
        <v>438664</v>
      </c>
      <c r="H31" s="5">
        <v>438664</v>
      </c>
      <c r="I31" s="5">
        <v>5038</v>
      </c>
      <c r="J31" s="5">
        <v>5038</v>
      </c>
      <c r="K31" s="5"/>
      <c r="L31" s="16"/>
    </row>
    <row r="32" spans="2:12" x14ac:dyDescent="0.2">
      <c r="B32" s="22" t="s">
        <v>35</v>
      </c>
      <c r="C32" s="6">
        <v>-538965</v>
      </c>
      <c r="D32" s="6">
        <v>-516866</v>
      </c>
      <c r="E32" s="6">
        <v>0</v>
      </c>
      <c r="F32" s="6">
        <v>0</v>
      </c>
      <c r="G32" s="6">
        <v>30684</v>
      </c>
      <c r="H32" s="6">
        <v>30684</v>
      </c>
      <c r="I32" s="6">
        <v>452</v>
      </c>
      <c r="J32" s="6">
        <v>452</v>
      </c>
      <c r="K32" s="6">
        <f t="shared" si="8"/>
        <v>-507829</v>
      </c>
      <c r="L32" s="23">
        <f t="shared" si="9"/>
        <v>-485730</v>
      </c>
    </row>
    <row r="33" spans="2:12" x14ac:dyDescent="0.2">
      <c r="B33" s="22" t="s">
        <v>36</v>
      </c>
      <c r="C33" s="6">
        <v>-262029</v>
      </c>
      <c r="D33" s="6">
        <v>-252117</v>
      </c>
      <c r="E33" s="6">
        <v>0</v>
      </c>
      <c r="F33" s="6">
        <v>0</v>
      </c>
      <c r="G33" s="6">
        <v>15342</v>
      </c>
      <c r="H33" s="6">
        <v>15342</v>
      </c>
      <c r="I33" s="6">
        <v>227</v>
      </c>
      <c r="J33" s="6">
        <v>227</v>
      </c>
      <c r="K33" s="6">
        <f t="shared" si="8"/>
        <v>-246460</v>
      </c>
      <c r="L33" s="23">
        <f t="shared" si="9"/>
        <v>-236548</v>
      </c>
    </row>
    <row r="34" spans="2:12" x14ac:dyDescent="0.2">
      <c r="B34" s="22" t="s">
        <v>37</v>
      </c>
      <c r="C34" s="6">
        <v>-147309</v>
      </c>
      <c r="D34" s="6">
        <v>-139814</v>
      </c>
      <c r="E34" s="6">
        <v>0</v>
      </c>
      <c r="F34" s="6">
        <v>0</v>
      </c>
      <c r="G34" s="6">
        <v>15342</v>
      </c>
      <c r="H34" s="6">
        <v>15342</v>
      </c>
      <c r="I34" s="6">
        <v>226</v>
      </c>
      <c r="J34" s="6">
        <v>226</v>
      </c>
      <c r="K34" s="6">
        <f t="shared" si="8"/>
        <v>-131741</v>
      </c>
      <c r="L34" s="23">
        <f t="shared" si="9"/>
        <v>-124246</v>
      </c>
    </row>
    <row r="35" spans="2:12" x14ac:dyDescent="0.2">
      <c r="B35" s="22" t="s">
        <v>38</v>
      </c>
      <c r="C35" s="6">
        <v>-5388446</v>
      </c>
      <c r="D35" s="6">
        <v>-333838</v>
      </c>
      <c r="E35" s="6">
        <v>0</v>
      </c>
      <c r="F35" s="6">
        <v>0</v>
      </c>
      <c r="G35" s="6">
        <v>18252</v>
      </c>
      <c r="H35" s="6">
        <v>18252</v>
      </c>
      <c r="I35" s="6">
        <v>607</v>
      </c>
      <c r="J35" s="6">
        <v>607</v>
      </c>
      <c r="K35" s="6">
        <f t="shared" si="8"/>
        <v>-5369587</v>
      </c>
      <c r="L35" s="23">
        <f t="shared" si="9"/>
        <v>-314979</v>
      </c>
    </row>
    <row r="36" spans="2:12" x14ac:dyDescent="0.2">
      <c r="B36" s="22" t="s">
        <v>39</v>
      </c>
      <c r="C36" s="6">
        <v>-69276134</v>
      </c>
      <c r="D36" s="6">
        <v>-1541414</v>
      </c>
      <c r="E36" s="6">
        <v>0</v>
      </c>
      <c r="F36" s="6">
        <v>0</v>
      </c>
      <c r="G36" s="6">
        <v>214792</v>
      </c>
      <c r="H36" s="6">
        <v>214792</v>
      </c>
      <c r="I36" s="6">
        <v>3167</v>
      </c>
      <c r="J36" s="6">
        <v>3167</v>
      </c>
      <c r="K36" s="6">
        <f t="shared" si="8"/>
        <v>-69058175</v>
      </c>
      <c r="L36" s="23">
        <f t="shared" si="9"/>
        <v>-1323455</v>
      </c>
    </row>
    <row r="37" spans="2:12" x14ac:dyDescent="0.2">
      <c r="B37" s="22" t="s">
        <v>40</v>
      </c>
      <c r="C37" s="6">
        <v>-3016525</v>
      </c>
      <c r="D37" s="6">
        <v>-2849254</v>
      </c>
      <c r="E37" s="6">
        <v>0</v>
      </c>
      <c r="F37" s="6">
        <v>0</v>
      </c>
      <c r="G37" s="6">
        <v>144252</v>
      </c>
      <c r="H37" s="6">
        <v>144252</v>
      </c>
      <c r="I37" s="6">
        <v>359</v>
      </c>
      <c r="J37" s="6">
        <v>359</v>
      </c>
      <c r="K37" s="6">
        <f t="shared" si="8"/>
        <v>-2871914</v>
      </c>
      <c r="L37" s="23">
        <f t="shared" si="9"/>
        <v>-2704643</v>
      </c>
    </row>
    <row r="38" spans="2:12" ht="25.5" x14ac:dyDescent="0.2">
      <c r="B38" s="13" t="s">
        <v>41</v>
      </c>
      <c r="C38" s="4">
        <v>-165417625</v>
      </c>
      <c r="D38" s="4">
        <v>-5827491</v>
      </c>
      <c r="E38" s="4">
        <v>0</v>
      </c>
      <c r="F38" s="4">
        <v>0</v>
      </c>
      <c r="G38" s="4">
        <v>273464</v>
      </c>
      <c r="H38" s="4">
        <v>273464</v>
      </c>
      <c r="I38" s="4">
        <v>4183</v>
      </c>
      <c r="J38" s="4">
        <v>4183</v>
      </c>
      <c r="K38" s="4">
        <f t="shared" si="8"/>
        <v>-165139978</v>
      </c>
      <c r="L38" s="14">
        <f t="shared" si="9"/>
        <v>-5549844</v>
      </c>
    </row>
    <row r="39" spans="2:12" x14ac:dyDescent="0.2">
      <c r="B39" s="15" t="s">
        <v>42</v>
      </c>
      <c r="C39" s="5">
        <v>-165417625</v>
      </c>
      <c r="D39" s="5">
        <v>-5827491</v>
      </c>
      <c r="E39" s="5">
        <v>0</v>
      </c>
      <c r="F39" s="5">
        <v>0</v>
      </c>
      <c r="G39" s="5">
        <v>273464</v>
      </c>
      <c r="H39" s="5">
        <v>273464</v>
      </c>
      <c r="I39" s="5">
        <v>4183</v>
      </c>
      <c r="J39" s="5">
        <v>4183</v>
      </c>
      <c r="K39" s="5"/>
      <c r="L39" s="16"/>
    </row>
    <row r="40" spans="2:12" x14ac:dyDescent="0.2">
      <c r="B40" s="22" t="s">
        <v>43</v>
      </c>
      <c r="C40" s="6">
        <v>-5361167</v>
      </c>
      <c r="D40" s="6">
        <v>-1144129</v>
      </c>
      <c r="E40" s="6">
        <v>0</v>
      </c>
      <c r="F40" s="6">
        <v>0</v>
      </c>
      <c r="G40" s="6">
        <v>46482</v>
      </c>
      <c r="H40" s="6">
        <v>46482</v>
      </c>
      <c r="I40" s="6">
        <v>739</v>
      </c>
      <c r="J40" s="6">
        <v>739</v>
      </c>
      <c r="K40" s="6">
        <f t="shared" si="8"/>
        <v>-5313946</v>
      </c>
      <c r="L40" s="23">
        <f t="shared" si="9"/>
        <v>-1096908</v>
      </c>
    </row>
    <row r="41" spans="2:12" x14ac:dyDescent="0.2">
      <c r="B41" s="22" t="s">
        <v>44</v>
      </c>
      <c r="C41" s="6">
        <v>-1538060</v>
      </c>
      <c r="D41" s="6">
        <v>-721025</v>
      </c>
      <c r="E41" s="6">
        <v>0</v>
      </c>
      <c r="F41" s="6">
        <v>0</v>
      </c>
      <c r="G41" s="6">
        <v>108459</v>
      </c>
      <c r="H41" s="6">
        <v>108459</v>
      </c>
      <c r="I41" s="6">
        <v>1722</v>
      </c>
      <c r="J41" s="6">
        <v>1722</v>
      </c>
      <c r="K41" s="6">
        <f t="shared" si="8"/>
        <v>-1427879</v>
      </c>
      <c r="L41" s="23">
        <f t="shared" si="9"/>
        <v>-610844</v>
      </c>
    </row>
    <row r="42" spans="2:12" x14ac:dyDescent="0.2">
      <c r="B42" s="22" t="s">
        <v>45</v>
      </c>
      <c r="C42" s="6">
        <v>-158518398</v>
      </c>
      <c r="D42" s="6">
        <v>-3962337</v>
      </c>
      <c r="E42" s="6">
        <v>0</v>
      </c>
      <c r="F42" s="6">
        <v>0</v>
      </c>
      <c r="G42" s="6">
        <v>118523</v>
      </c>
      <c r="H42" s="6">
        <v>118523</v>
      </c>
      <c r="I42" s="6">
        <v>1722</v>
      </c>
      <c r="J42" s="6">
        <v>1722</v>
      </c>
      <c r="K42" s="6">
        <f t="shared" si="8"/>
        <v>-158398153</v>
      </c>
      <c r="L42" s="23">
        <f t="shared" si="9"/>
        <v>-3842092</v>
      </c>
    </row>
    <row r="43" spans="2:12" x14ac:dyDescent="0.2">
      <c r="B43" s="13" t="s">
        <v>46</v>
      </c>
      <c r="C43" s="4">
        <v>-756962839</v>
      </c>
      <c r="D43" s="4">
        <v>-108498050</v>
      </c>
      <c r="E43" s="4">
        <v>0</v>
      </c>
      <c r="F43" s="4">
        <v>0</v>
      </c>
      <c r="G43" s="4">
        <v>1837939</v>
      </c>
      <c r="H43" s="4">
        <v>1837939</v>
      </c>
      <c r="I43" s="4">
        <v>3971</v>
      </c>
      <c r="J43" s="4">
        <v>3971</v>
      </c>
      <c r="K43" s="4">
        <f t="shared" si="8"/>
        <v>-755120929</v>
      </c>
      <c r="L43" s="14">
        <f t="shared" si="9"/>
        <v>-106656140</v>
      </c>
    </row>
    <row r="44" spans="2:12" x14ac:dyDescent="0.2">
      <c r="B44" s="15" t="s">
        <v>47</v>
      </c>
      <c r="C44" s="5">
        <v>-756962839</v>
      </c>
      <c r="D44" s="5">
        <v>-108498050</v>
      </c>
      <c r="E44" s="5">
        <v>0</v>
      </c>
      <c r="F44" s="5">
        <v>0</v>
      </c>
      <c r="G44" s="5">
        <v>1837939</v>
      </c>
      <c r="H44" s="5">
        <v>1837939</v>
      </c>
      <c r="I44" s="5">
        <v>3971</v>
      </c>
      <c r="J44" s="5">
        <v>3971</v>
      </c>
      <c r="K44" s="5"/>
      <c r="L44" s="16"/>
    </row>
    <row r="45" spans="2:12" x14ac:dyDescent="0.2">
      <c r="B45" s="22" t="s">
        <v>48</v>
      </c>
      <c r="C45" s="6">
        <v>-32311798</v>
      </c>
      <c r="D45" s="6">
        <v>-15233581</v>
      </c>
      <c r="E45" s="6">
        <v>0</v>
      </c>
      <c r="F45" s="6">
        <v>0</v>
      </c>
      <c r="G45" s="6">
        <v>283267</v>
      </c>
      <c r="H45" s="6">
        <v>283267</v>
      </c>
      <c r="I45" s="6">
        <v>594</v>
      </c>
      <c r="J45" s="6">
        <v>594</v>
      </c>
      <c r="K45" s="6">
        <f t="shared" si="8"/>
        <v>-32027937</v>
      </c>
      <c r="L45" s="23">
        <f t="shared" si="9"/>
        <v>-14949720</v>
      </c>
    </row>
    <row r="46" spans="2:12" x14ac:dyDescent="0.2">
      <c r="B46" s="22" t="s">
        <v>49</v>
      </c>
      <c r="C46" s="6">
        <v>-10303313</v>
      </c>
      <c r="D46" s="6">
        <v>-10295109</v>
      </c>
      <c r="E46" s="6">
        <v>0</v>
      </c>
      <c r="F46" s="6">
        <v>0</v>
      </c>
      <c r="G46" s="6">
        <v>18878</v>
      </c>
      <c r="H46" s="6">
        <v>18878</v>
      </c>
      <c r="I46" s="6">
        <v>689</v>
      </c>
      <c r="J46" s="6">
        <v>689</v>
      </c>
      <c r="K46" s="6">
        <f t="shared" si="8"/>
        <v>-10283746</v>
      </c>
      <c r="L46" s="23">
        <f t="shared" si="9"/>
        <v>-10275542</v>
      </c>
    </row>
    <row r="47" spans="2:12" x14ac:dyDescent="0.2">
      <c r="B47" s="22" t="s">
        <v>50</v>
      </c>
      <c r="C47" s="6">
        <v>-227757152</v>
      </c>
      <c r="D47" s="6">
        <v>-71703347</v>
      </c>
      <c r="E47" s="6">
        <v>0</v>
      </c>
      <c r="F47" s="6">
        <v>0</v>
      </c>
      <c r="G47" s="6">
        <v>1467433</v>
      </c>
      <c r="H47" s="6">
        <v>1467433</v>
      </c>
      <c r="I47" s="6">
        <v>972</v>
      </c>
      <c r="J47" s="6">
        <v>972</v>
      </c>
      <c r="K47" s="6">
        <f t="shared" si="8"/>
        <v>-226288747</v>
      </c>
      <c r="L47" s="23">
        <f t="shared" si="9"/>
        <v>-70234942</v>
      </c>
    </row>
    <row r="48" spans="2:12" x14ac:dyDescent="0.2">
      <c r="B48" s="22" t="s">
        <v>51</v>
      </c>
      <c r="C48" s="6">
        <v>-41258493</v>
      </c>
      <c r="D48" s="6">
        <v>-229939</v>
      </c>
      <c r="E48" s="6">
        <v>0</v>
      </c>
      <c r="F48" s="6">
        <v>0</v>
      </c>
      <c r="G48" s="6">
        <v>15504</v>
      </c>
      <c r="H48" s="6">
        <v>15504</v>
      </c>
      <c r="I48" s="6">
        <v>248</v>
      </c>
      <c r="J48" s="6">
        <v>248</v>
      </c>
      <c r="K48" s="6">
        <f t="shared" si="8"/>
        <v>-41242741</v>
      </c>
      <c r="L48" s="23">
        <f t="shared" si="9"/>
        <v>-214187</v>
      </c>
    </row>
    <row r="49" spans="2:13" x14ac:dyDescent="0.2">
      <c r="B49" s="22" t="s">
        <v>52</v>
      </c>
      <c r="C49" s="6">
        <v>-433139355</v>
      </c>
      <c r="D49" s="6">
        <v>-728105</v>
      </c>
      <c r="E49" s="6">
        <v>0</v>
      </c>
      <c r="F49" s="6">
        <v>0</v>
      </c>
      <c r="G49" s="6">
        <v>21064</v>
      </c>
      <c r="H49" s="6">
        <v>21064</v>
      </c>
      <c r="I49" s="6">
        <v>974</v>
      </c>
      <c r="J49" s="6">
        <v>974</v>
      </c>
      <c r="K49" s="6">
        <f t="shared" si="8"/>
        <v>-433117317</v>
      </c>
      <c r="L49" s="23">
        <f t="shared" si="9"/>
        <v>-706067</v>
      </c>
    </row>
    <row r="50" spans="2:13" ht="13.5" thickBot="1" x14ac:dyDescent="0.25">
      <c r="B50" s="17" t="s">
        <v>53</v>
      </c>
      <c r="C50" s="18">
        <v>-12192728</v>
      </c>
      <c r="D50" s="18">
        <v>-10307969</v>
      </c>
      <c r="E50" s="18">
        <v>0</v>
      </c>
      <c r="F50" s="18">
        <v>0</v>
      </c>
      <c r="G50" s="18">
        <v>31793</v>
      </c>
      <c r="H50" s="18">
        <v>31793</v>
      </c>
      <c r="I50" s="18">
        <v>494</v>
      </c>
      <c r="J50" s="18">
        <v>494</v>
      </c>
      <c r="K50" s="18">
        <f t="shared" si="8"/>
        <v>-12160441</v>
      </c>
      <c r="L50" s="19">
        <f t="shared" si="9"/>
        <v>-10275682</v>
      </c>
    </row>
    <row r="51" spans="2:13" ht="13.5" thickBot="1" x14ac:dyDescent="0.25">
      <c r="C51" s="7">
        <v>9.9999999999999995E-8</v>
      </c>
    </row>
    <row r="52" spans="2:13" ht="38.25" x14ac:dyDescent="0.2">
      <c r="B52" s="8" t="s">
        <v>16</v>
      </c>
      <c r="C52" s="20" t="s">
        <v>1</v>
      </c>
      <c r="D52" s="20" t="s">
        <v>2</v>
      </c>
      <c r="E52" s="20" t="s">
        <v>1</v>
      </c>
      <c r="F52" s="20" t="s">
        <v>2</v>
      </c>
      <c r="G52" s="20" t="s">
        <v>1</v>
      </c>
      <c r="H52" s="20" t="s">
        <v>2</v>
      </c>
      <c r="I52" s="20" t="s">
        <v>1</v>
      </c>
      <c r="J52" s="20" t="s">
        <v>2</v>
      </c>
      <c r="K52" s="20" t="s">
        <v>1</v>
      </c>
      <c r="L52" s="21" t="s">
        <v>2</v>
      </c>
    </row>
    <row r="53" spans="2:13" x14ac:dyDescent="0.2">
      <c r="B53" s="11" t="s">
        <v>0</v>
      </c>
      <c r="C53" s="3">
        <v>-361480048</v>
      </c>
      <c r="D53" s="3">
        <v>-290715813</v>
      </c>
      <c r="E53" s="3">
        <v>5700</v>
      </c>
      <c r="F53" s="3">
        <v>5700</v>
      </c>
      <c r="G53" s="3">
        <v>1704566</v>
      </c>
      <c r="H53" s="3">
        <v>1666566</v>
      </c>
      <c r="I53" s="3">
        <v>0</v>
      </c>
      <c r="J53" s="3">
        <v>0</v>
      </c>
      <c r="K53" s="3">
        <f t="shared" ref="K53:K56" si="10">C53+E53+G53+I53</f>
        <v>-359769782</v>
      </c>
      <c r="L53" s="12">
        <f t="shared" ref="L53:L56" si="11">D53+F53+H53+J53</f>
        <v>-289043547</v>
      </c>
    </row>
    <row r="54" spans="2:13" x14ac:dyDescent="0.2">
      <c r="B54" s="13" t="s">
        <v>17</v>
      </c>
      <c r="C54" s="4">
        <v>-342802709</v>
      </c>
      <c r="D54" s="4">
        <v>-285294081</v>
      </c>
      <c r="E54" s="4">
        <v>5700</v>
      </c>
      <c r="F54" s="4">
        <v>5700</v>
      </c>
      <c r="G54" s="4">
        <v>1666566</v>
      </c>
      <c r="H54" s="4">
        <v>1666566</v>
      </c>
      <c r="I54" s="4">
        <v>0</v>
      </c>
      <c r="J54" s="4">
        <v>0</v>
      </c>
      <c r="K54" s="4">
        <f t="shared" si="10"/>
        <v>-341130443</v>
      </c>
      <c r="L54" s="14">
        <f t="shared" si="11"/>
        <v>-283621815</v>
      </c>
    </row>
    <row r="55" spans="2:13" x14ac:dyDescent="0.2">
      <c r="B55" s="15" t="s">
        <v>18</v>
      </c>
      <c r="C55" s="5">
        <v>-296416194</v>
      </c>
      <c r="D55" s="5">
        <v>-242971316</v>
      </c>
      <c r="E55" s="5">
        <v>5700</v>
      </c>
      <c r="F55" s="5">
        <v>5700</v>
      </c>
      <c r="G55" s="5"/>
      <c r="H55" s="5"/>
      <c r="I55" s="5">
        <v>0</v>
      </c>
      <c r="J55" s="5">
        <v>0</v>
      </c>
      <c r="K55" s="5"/>
      <c r="L55" s="16"/>
    </row>
    <row r="56" spans="2:13" ht="13.5" thickBot="1" x14ac:dyDescent="0.25">
      <c r="B56" s="17" t="s">
        <v>19</v>
      </c>
      <c r="C56" s="18">
        <v>-53071355</v>
      </c>
      <c r="D56" s="18">
        <v>-48974726</v>
      </c>
      <c r="E56" s="18">
        <v>5700</v>
      </c>
      <c r="F56" s="18">
        <v>5700</v>
      </c>
      <c r="G56" s="18">
        <v>200000</v>
      </c>
      <c r="H56" s="18">
        <v>200000</v>
      </c>
      <c r="I56" s="18">
        <v>0</v>
      </c>
      <c r="J56" s="18">
        <v>0</v>
      </c>
      <c r="K56" s="18">
        <f t="shared" si="10"/>
        <v>-52865655</v>
      </c>
      <c r="L56" s="19">
        <f t="shared" si="11"/>
        <v>-48769026</v>
      </c>
    </row>
    <row r="57" spans="2:13" ht="13.5" thickBot="1" x14ac:dyDescent="0.25">
      <c r="C57" s="7">
        <v>9.9999999999999995E-8</v>
      </c>
    </row>
    <row r="58" spans="2:13" ht="38.25" x14ac:dyDescent="0.2">
      <c r="B58" s="8" t="s">
        <v>20</v>
      </c>
      <c r="C58" s="20" t="s">
        <v>1</v>
      </c>
      <c r="D58" s="20" t="s">
        <v>2</v>
      </c>
      <c r="E58" s="20" t="s">
        <v>1</v>
      </c>
      <c r="F58" s="20" t="s">
        <v>2</v>
      </c>
      <c r="G58" s="20" t="s">
        <v>1</v>
      </c>
      <c r="H58" s="20" t="s">
        <v>2</v>
      </c>
      <c r="I58" s="20" t="s">
        <v>1</v>
      </c>
      <c r="J58" s="20" t="s">
        <v>2</v>
      </c>
      <c r="K58" s="20" t="s">
        <v>1</v>
      </c>
      <c r="L58" s="21" t="s">
        <v>2</v>
      </c>
    </row>
    <row r="59" spans="2:13" x14ac:dyDescent="0.2">
      <c r="B59" s="11" t="s">
        <v>0</v>
      </c>
      <c r="C59" s="3">
        <v>-446219514</v>
      </c>
      <c r="D59" s="3">
        <v>-121042630</v>
      </c>
      <c r="E59" s="3">
        <v>-45231</v>
      </c>
      <c r="F59" s="3">
        <v>-45231</v>
      </c>
      <c r="G59" s="3">
        <v>4123581</v>
      </c>
      <c r="H59" s="3">
        <v>1470507</v>
      </c>
      <c r="I59" s="3">
        <v>0</v>
      </c>
      <c r="J59" s="3">
        <v>0</v>
      </c>
      <c r="K59" s="3">
        <f t="shared" ref="K59:K62" si="12">C59+E59+G59+I59</f>
        <v>-442141164</v>
      </c>
      <c r="L59" s="12">
        <f t="shared" ref="L59:L62" si="13">D59+F59+H59+J59</f>
        <v>-119617354</v>
      </c>
    </row>
    <row r="60" spans="2:13" x14ac:dyDescent="0.2">
      <c r="B60" s="13" t="s">
        <v>21</v>
      </c>
      <c r="C60" s="4">
        <v>-439464422</v>
      </c>
      <c r="D60" s="4">
        <v>-121042630</v>
      </c>
      <c r="E60" s="4">
        <v>-45231</v>
      </c>
      <c r="F60" s="4">
        <v>-45231</v>
      </c>
      <c r="G60" s="4">
        <v>4070507</v>
      </c>
      <c r="H60" s="4">
        <v>1470507</v>
      </c>
      <c r="I60" s="4">
        <v>0</v>
      </c>
      <c r="J60" s="4">
        <v>0</v>
      </c>
      <c r="K60" s="4">
        <f t="shared" si="12"/>
        <v>-435439146</v>
      </c>
      <c r="L60" s="14">
        <f t="shared" si="13"/>
        <v>-119617354</v>
      </c>
    </row>
    <row r="61" spans="2:13" x14ac:dyDescent="0.2">
      <c r="B61" s="15" t="s">
        <v>22</v>
      </c>
      <c r="C61" s="5">
        <v>-99636020</v>
      </c>
      <c r="D61" s="5">
        <v>-50920154</v>
      </c>
      <c r="E61" s="5">
        <v>-45231</v>
      </c>
      <c r="F61" s="5">
        <v>-45231</v>
      </c>
      <c r="G61" s="5"/>
      <c r="H61" s="5"/>
      <c r="I61" s="5">
        <v>0</v>
      </c>
      <c r="J61" s="5">
        <v>0</v>
      </c>
      <c r="K61" s="5"/>
      <c r="L61" s="16"/>
    </row>
    <row r="62" spans="2:13" ht="13.5" thickBot="1" x14ac:dyDescent="0.25">
      <c r="B62" s="17" t="s">
        <v>23</v>
      </c>
      <c r="C62" s="18">
        <v>-21864939</v>
      </c>
      <c r="D62" s="18">
        <v>-12158038</v>
      </c>
      <c r="E62" s="18">
        <v>-45231</v>
      </c>
      <c r="F62" s="18">
        <v>-45231</v>
      </c>
      <c r="G62" s="18">
        <v>239725</v>
      </c>
      <c r="H62" s="18">
        <v>239725</v>
      </c>
      <c r="I62" s="18">
        <v>0</v>
      </c>
      <c r="J62" s="18">
        <v>0</v>
      </c>
      <c r="K62" s="18">
        <f t="shared" si="12"/>
        <v>-21670445</v>
      </c>
      <c r="L62" s="19">
        <f t="shared" si="13"/>
        <v>-11963544</v>
      </c>
      <c r="M62" s="26"/>
    </row>
    <row r="64" spans="2:13" x14ac:dyDescent="0.2">
      <c r="B64" s="1" t="s">
        <v>31</v>
      </c>
    </row>
  </sheetData>
  <mergeCells count="5">
    <mergeCell ref="C5:D5"/>
    <mergeCell ref="E5:F5"/>
    <mergeCell ref="K5:L5"/>
    <mergeCell ref="I5:J5"/>
    <mergeCell ref="G5:H5"/>
  </mergeCells>
  <pageMargins left="0.23622047244094491" right="0.23622047244094491" top="0.74803149606299213" bottom="0.74803149606299213" header="0.31496062992125984" footer="0.31496062992125984"/>
  <pageSetup paperSize="9" scale="52" fitToWidth="0" orientation="landscape" r:id="rId1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Kairit Eha</dc:creator>
  <cp:lastModifiedBy>Kairit Eha</cp:lastModifiedBy>
  <cp:lastPrinted>2024-08-02T06:58:12Z</cp:lastPrinted>
  <dcterms:created xsi:type="dcterms:W3CDTF">2023-10-25T07:43:05Z</dcterms:created>
  <dcterms:modified xsi:type="dcterms:W3CDTF">2024-08-02T08:20:05Z</dcterms:modified>
</cp:coreProperties>
</file>